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3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F106" i="22" l="1"/>
  <c r="D77" i="22" l="1"/>
  <c r="D50" i="22" l="1"/>
  <c r="D48" i="22"/>
  <c r="D19" i="22" l="1"/>
  <c r="D15" i="22" l="1"/>
  <c r="D29" i="22" l="1"/>
  <c r="D7" i="22" l="1"/>
  <c r="H96" i="22" l="1"/>
  <c r="D39" i="22" l="1"/>
  <c r="D41" i="22" l="1"/>
  <c r="E96" i="22" l="1"/>
  <c r="E83" i="22" l="1"/>
  <c r="D87" i="22" l="1"/>
  <c r="D27" i="22" l="1"/>
  <c r="D52" i="22" l="1"/>
  <c r="D46" i="22"/>
  <c r="D53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<sst xmlns="http://schemas.openxmlformats.org/spreadsheetml/2006/main" count="1625" uniqueCount="151">
  <si>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</si>
  <si>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</si>
  <si>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</si>
  <si>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</si>
  <si>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</si>
  <si>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</si>
  <si>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</si>
  <si>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</si>
  <si>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</si>
  <si>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</si>
  <si>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</si>
  <si>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</si>
  <si>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</si>
  <si>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</si>
  <si>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</si>
  <si>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</si>
  <si>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</si>
  <si>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</si>
  <si>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</si>
  <si>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</si>
  <si>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</si>
  <si>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</si>
  <si>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</si>
  <si>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</si>
  <si>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</si>
  <si>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</si>
  <si>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</si>
  <si>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</si>
  <si>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</si>
  <si>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</si>
  <si>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</si>
  <si>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</si>
  <si>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</si>
  <si>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</si>
  <si>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</si>
  <si>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</si>
  <si>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</si>
  <si>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</si>
  <si>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</si>
  <si>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</si>
  <si>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</si>
  <si>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</si>
  <si>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</si>
  <si>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</si>
  <si>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</si>
  <si>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</si>
  <si>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</si>
  <si>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</si>
  <si>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</si>
  <si>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</si>
  <si>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</si>
  <si>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</si>
  <si>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</si>
  <si>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</si>
  <si>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</si>
  <si>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</si>
  <si>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</si>
  <si>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</si>
  <si>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</si>
  <si>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</si>
  <si>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</si>
  <si>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</si>
  <si>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</si>
  <si>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</si>
  <si>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</si>
  <si>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</si>
  <si>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</si>
  <si>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</si>
  <si>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</si>
  <si>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</si>
  <si>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</si>
  <si>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</si>
  <si>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</si>
  <si>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</si>
  <si>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</si>
  <si>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</si>
  <si>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</si>
  <si>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</si>
  <si>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</si>
  <si>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</si>
  <si>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</si>
  <si>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</si>
  <si>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</si>
  <si>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</si>
  <si>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</si>
  <si>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</si>
  <si>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</si>
  <si>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</si>
  <si>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</si>
  <si>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</si>
  <si>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</si>
  <si>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</si>
  <si>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</si>
  <si>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</si>
  <si>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</si>
  <si>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</si>
  <si>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</si>
  <si>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</si>
  <si>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</si>
  <si>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</si>
  <si>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</si>
  <si>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</si>
  <si>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</si>
  <si>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</si>
  <si>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</si>
  <si>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</si>
  <si>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</si>
  <si>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</si>
  <si>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</si>
  <si>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</si>
  <si>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</si>
  <si>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</si>
  <si>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</si>
  <si>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</si>
  <si>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</si>
  <si>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</si>
  <si>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</si>
  <si>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</si>
  <si>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</si>
  <si>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</si>
  <si>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</si>
  <si>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</si>
  <si>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</si>
  <si>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</si>
  <si>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</si>
  <si>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</si>
  <si>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</si>
  <si>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</si>
  <si>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</si>
  <si>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</si>
  <si>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</si>
  <si>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</si>
  <si>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</si>
  <si>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</si>
  <si>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</si>
  <si>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 CO. OLD  EMS</t>
  </si>
  <si>
    <t>FAY. CO. NEW EMS</t>
  </si>
  <si>
    <t xml:space="preserve">WARRENTON RECYCLING </t>
  </si>
  <si>
    <t>GENERATOR-CO. CLERK</t>
  </si>
  <si>
    <t>04/10/23-04/26/23</t>
  </si>
  <si>
    <t>FAYETTE COUNTY, TEXAS UTILITIES -  PAID JUNE, 2023</t>
  </si>
  <si>
    <t>04/15/23-05/15/23</t>
  </si>
  <si>
    <t>4/23/23-05/23/23</t>
  </si>
  <si>
    <t>04/17/23-05/23/23</t>
  </si>
  <si>
    <t>04/19/23-05/22/23</t>
  </si>
  <si>
    <t>04/19/23-05/16/23</t>
  </si>
  <si>
    <t>04/20/23-05/17/23</t>
  </si>
  <si>
    <t>04/14/23-05/15/23</t>
  </si>
  <si>
    <t>04/26/23-05/25/23</t>
  </si>
  <si>
    <t>04/28/23-05/31/23</t>
  </si>
  <si>
    <t>05/01/23-06/01/23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</si>
</sst>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0" fontId="10" fillId="2" borderId="0" xfId="0" applyFont="1" applyFill="1"/>
    <xf numFmtId="2" fontId="10" fillId="2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9"/>
  <sheetViews>
    <sheetView tabSelected="1" zoomScale="130" zoomScaleNormal="130" workbookViewId="0">
      <pane ySplit="4" topLeftCell="A83" activePane="bottomLeft" state="frozen"/>
      <selection pane="bottomLeft" activeCell="E105" sqref="E105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140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145</v>
      </c>
      <c r="D6" s="122" t="s">
        <v>6</v>
      </c>
      <c r="E6" s="79">
        <v>1</v>
      </c>
      <c r="F6" s="79">
        <v>143.31</v>
      </c>
      <c r="G6" s="79">
        <v>2504</v>
      </c>
      <c r="H6" s="80">
        <v>443.08</v>
      </c>
      <c r="I6" s="81">
        <v>0</v>
      </c>
      <c r="J6" s="79">
        <v>14.75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607.9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145</v>
      </c>
      <c r="D8" s="122" t="s">
        <v>6</v>
      </c>
      <c r="E8" s="79">
        <v>1</v>
      </c>
      <c r="F8" s="80">
        <v>30.69</v>
      </c>
      <c r="G8" s="79">
        <v>359</v>
      </c>
      <c r="H8" s="79">
        <v>74.209999999999994</v>
      </c>
      <c r="I8" s="81">
        <v>0</v>
      </c>
      <c r="J8" s="79">
        <v>14.75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119.64999999999999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145</v>
      </c>
      <c r="D10" s="122" t="s">
        <v>6</v>
      </c>
      <c r="E10" s="81">
        <v>0</v>
      </c>
      <c r="F10" s="81">
        <v>0</v>
      </c>
      <c r="G10" s="79">
        <v>683</v>
      </c>
      <c r="H10" s="82">
        <v>110.94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110.94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145</v>
      </c>
      <c r="D12" s="122" t="s">
        <v>6</v>
      </c>
      <c r="E12" s="81">
        <v>0</v>
      </c>
      <c r="F12" s="81">
        <v>0</v>
      </c>
      <c r="G12" s="79">
        <v>1723</v>
      </c>
      <c r="H12" s="82">
        <v>219.13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219.13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145</v>
      </c>
      <c r="D14" s="122" t="s">
        <v>6</v>
      </c>
      <c r="E14" s="79">
        <v>5</v>
      </c>
      <c r="F14" s="80">
        <v>61.45</v>
      </c>
      <c r="G14" s="79">
        <v>8000</v>
      </c>
      <c r="H14" s="80">
        <v>943.1</v>
      </c>
      <c r="I14" s="79"/>
      <c r="J14" s="80">
        <v>19.53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1180.3400000000001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145</v>
      </c>
      <c r="D16" s="122" t="s">
        <v>6</v>
      </c>
      <c r="E16" s="79">
        <v>0</v>
      </c>
      <c r="F16" s="82">
        <v>30.69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30.69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145</v>
      </c>
      <c r="D18" s="122" t="s">
        <v>6</v>
      </c>
      <c r="E18" s="79">
        <v>65</v>
      </c>
      <c r="F18" s="79">
        <v>389.04</v>
      </c>
      <c r="G18" s="79">
        <v>23235</v>
      </c>
      <c r="H18" s="80">
        <v>2480.27</v>
      </c>
      <c r="I18" s="81">
        <v>0</v>
      </c>
      <c r="J18" s="79">
        <v>162.93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3333.72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145</v>
      </c>
      <c r="D20" s="122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133</v>
      </c>
      <c r="C22" s="114" t="s">
        <v>145</v>
      </c>
      <c r="D22" s="122" t="s">
        <v>6</v>
      </c>
      <c r="E22" s="79">
        <v>0</v>
      </c>
      <c r="F22" s="80">
        <v>30.69</v>
      </c>
      <c r="G22" s="79">
        <v>930</v>
      </c>
      <c r="H22" s="80">
        <v>137.15</v>
      </c>
      <c r="I22" s="81">
        <v>0</v>
      </c>
      <c r="J22" s="79">
        <v>14.75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238.65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145</v>
      </c>
      <c r="D24" s="122" t="s">
        <v>6</v>
      </c>
      <c r="E24" s="79">
        <v>21</v>
      </c>
      <c r="F24" s="80">
        <v>143.31</v>
      </c>
      <c r="G24" s="79">
        <v>18329</v>
      </c>
      <c r="H24" s="80">
        <v>2194.69</v>
      </c>
      <c r="I24" s="81" t="s">
        <v>8</v>
      </c>
      <c r="J24" s="79">
        <v>57.77</v>
      </c>
      <c r="K24" s="79">
        <v>75.36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2471.13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127</v>
      </c>
      <c r="C26" s="114" t="s">
        <v>145</v>
      </c>
      <c r="D26" s="122" t="s">
        <v>6</v>
      </c>
      <c r="E26" s="79">
        <v>0</v>
      </c>
      <c r="F26" s="80">
        <v>30.69</v>
      </c>
      <c r="G26" s="79">
        <v>1203</v>
      </c>
      <c r="H26" s="80">
        <v>188.52</v>
      </c>
      <c r="I26" s="81">
        <v>0</v>
      </c>
      <c r="J26" s="79">
        <v>14.75</v>
      </c>
      <c r="K26" s="79">
        <v>36.76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270.72000000000003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134</v>
      </c>
      <c r="C28" s="114" t="s">
        <v>145</v>
      </c>
      <c r="D28" s="122" t="s">
        <v>6</v>
      </c>
      <c r="E28" s="86">
        <v>1</v>
      </c>
      <c r="F28" s="80">
        <v>30.69</v>
      </c>
      <c r="G28" s="86">
        <v>2101</v>
      </c>
      <c r="H28" s="81">
        <v>410.33</v>
      </c>
      <c r="I28" s="81">
        <v>0</v>
      </c>
      <c r="J28" s="79">
        <v>14.75</v>
      </c>
      <c r="K28" s="81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492.53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145</v>
      </c>
      <c r="D30" s="122" t="s">
        <v>6</v>
      </c>
      <c r="E30" s="79">
        <v>2</v>
      </c>
      <c r="F30" s="80">
        <v>30.69</v>
      </c>
      <c r="G30" s="79">
        <v>2160</v>
      </c>
      <c r="H30" s="79">
        <v>264.32</v>
      </c>
      <c r="I30" s="81"/>
      <c r="J30" s="79">
        <v>14.75</v>
      </c>
      <c r="K30" s="82">
        <v>114.38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430.9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145</v>
      </c>
      <c r="D32" s="122" t="s">
        <v>6</v>
      </c>
      <c r="E32" s="79">
        <v>0</v>
      </c>
      <c r="F32" s="80">
        <v>30.69</v>
      </c>
      <c r="G32" s="79">
        <v>438</v>
      </c>
      <c r="H32" s="79">
        <v>83.17</v>
      </c>
      <c r="I32" s="81">
        <v>0</v>
      </c>
      <c r="J32" s="79">
        <v>14.75</v>
      </c>
      <c r="K32" s="79">
        <v>36.76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165.37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145</v>
      </c>
      <c r="D34" s="122" t="s">
        <v>6</v>
      </c>
      <c r="E34" s="86">
        <v>0</v>
      </c>
      <c r="F34" s="80">
        <v>92.14</v>
      </c>
      <c r="G34" s="79">
        <v>342</v>
      </c>
      <c r="H34" s="79">
        <v>72.28</v>
      </c>
      <c r="I34" s="81">
        <v>0</v>
      </c>
      <c r="J34" s="81">
        <v>14.75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179.17000000000002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145</v>
      </c>
      <c r="D36" s="122" t="s">
        <v>6</v>
      </c>
      <c r="E36" s="79">
        <v>2</v>
      </c>
      <c r="F36" s="80">
        <v>30.69</v>
      </c>
      <c r="G36" s="79">
        <v>2139</v>
      </c>
      <c r="H36" s="80">
        <v>413.6</v>
      </c>
      <c r="I36" s="81">
        <v>0</v>
      </c>
      <c r="J36" s="82">
        <v>14.75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459.04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146</v>
      </c>
      <c r="D38" s="122" t="s">
        <v>6</v>
      </c>
      <c r="E38" s="86">
        <v>0</v>
      </c>
      <c r="F38" s="80">
        <v>0</v>
      </c>
      <c r="G38" s="81">
        <v>0</v>
      </c>
      <c r="H38" s="81">
        <v>0</v>
      </c>
      <c r="I38" s="81">
        <v>0</v>
      </c>
      <c r="J38" s="79">
        <v>14.75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14.75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146</v>
      </c>
      <c r="D40" s="122" t="s">
        <v>6</v>
      </c>
      <c r="E40" s="86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14.75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14.75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10414.380000000001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141</v>
      </c>
      <c r="D45" s="122" t="s">
        <v>17</v>
      </c>
      <c r="E45" s="79">
        <v>12</v>
      </c>
      <c r="F45" s="80">
        <v>25</v>
      </c>
      <c r="G45" s="79">
        <v>1360</v>
      </c>
      <c r="H45" s="79">
        <v>113.68</v>
      </c>
      <c r="I45" s="108">
        <v>100.64</v>
      </c>
      <c r="J45" s="79">
        <v>27.75</v>
      </c>
      <c r="K45" s="80">
        <v>55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323.07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135</v>
      </c>
      <c r="C47" s="114" t="s">
        <v>141</v>
      </c>
      <c r="D47" s="122" t="s">
        <v>17</v>
      </c>
      <c r="E47" s="79">
        <v>10</v>
      </c>
      <c r="F47" s="80">
        <v>25</v>
      </c>
      <c r="G47" s="79">
        <v>1007</v>
      </c>
      <c r="H47" s="79">
        <v>95.85</v>
      </c>
      <c r="I47" s="108">
        <v>74.52</v>
      </c>
      <c r="J47" s="79">
        <v>27.75</v>
      </c>
      <c r="K47" s="80">
        <v>55</v>
      </c>
      <c r="L47" s="80">
        <v>1.5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SUM(F47,H47,I47,J47,K47,L47,M47)</f>
        <v>280.62</v>
      </c>
      <c r="F48" s="80" t="s">
        <v>8</v>
      </c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136</v>
      </c>
      <c r="C49" s="114" t="s">
        <v>141</v>
      </c>
      <c r="D49" s="123" t="s">
        <v>17</v>
      </c>
      <c r="E49" s="79">
        <v>9</v>
      </c>
      <c r="F49" s="80">
        <v>25</v>
      </c>
      <c r="G49" s="79">
        <v>1282</v>
      </c>
      <c r="H49" s="79">
        <v>109.74</v>
      </c>
      <c r="I49" s="79">
        <v>94.87</v>
      </c>
      <c r="J49" s="79">
        <v>27.75</v>
      </c>
      <c r="K49" s="79">
        <v>55</v>
      </c>
      <c r="L49" s="80">
        <v>1.5</v>
      </c>
      <c r="M49" s="80">
        <v>1</v>
      </c>
      <c r="N49" s="79"/>
    </row>
    <row r="50" spans="1:14" x14ac:dyDescent="0.2">
      <c r="C50" s="83" t="s">
        <v>20</v>
      </c>
      <c r="D50" s="119">
        <f>SUM(F49,H49,I49,J49,K49,L49,M49)</f>
        <v>314.86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141</v>
      </c>
      <c r="D51" s="122" t="s">
        <v>17</v>
      </c>
      <c r="E51" s="81">
        <v>0</v>
      </c>
      <c r="F51" s="80">
        <v>0</v>
      </c>
      <c r="G51" s="79">
        <v>2785</v>
      </c>
      <c r="H51" s="82">
        <v>230.64</v>
      </c>
      <c r="I51" s="82">
        <v>206.09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131</v>
      </c>
      <c r="C52" s="83" t="s">
        <v>20</v>
      </c>
      <c r="D52" s="120">
        <f>SUM(H51,I51,K51,L51,M51)</f>
        <v>436.73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SUM(D46,D48,D52)</f>
        <v>1040.42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142</v>
      </c>
      <c r="D55" s="122" t="s">
        <v>49</v>
      </c>
      <c r="E55" s="81">
        <v>0</v>
      </c>
      <c r="F55" s="81">
        <v>0</v>
      </c>
      <c r="G55" s="86">
        <v>1</v>
      </c>
      <c r="H55" s="80">
        <v>23.1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38</v>
      </c>
      <c r="C57" s="114" t="s">
        <v>142</v>
      </c>
      <c r="D57" s="122" t="s">
        <v>49</v>
      </c>
      <c r="E57" s="81">
        <v>0</v>
      </c>
      <c r="F57" s="81">
        <v>0</v>
      </c>
      <c r="G57" s="86">
        <v>2860</v>
      </c>
      <c r="H57" s="80">
        <v>305.81</v>
      </c>
      <c r="I57" s="79"/>
      <c r="J57" s="79"/>
      <c r="K57" s="79"/>
      <c r="L57" s="79"/>
      <c r="M57" s="79"/>
      <c r="N57" s="79"/>
    </row>
    <row r="58" spans="1:14" x14ac:dyDescent="0.2">
      <c r="B58" s="67">
        <v>-11486800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142</v>
      </c>
      <c r="D59" s="122" t="s">
        <v>49</v>
      </c>
      <c r="E59" s="81">
        <v>0</v>
      </c>
      <c r="F59" s="81">
        <v>0</v>
      </c>
      <c r="G59" s="86">
        <v>1920</v>
      </c>
      <c r="H59" s="80">
        <v>246.6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142</v>
      </c>
      <c r="D61" s="122" t="s">
        <v>49</v>
      </c>
      <c r="E61" s="81">
        <v>0</v>
      </c>
      <c r="F61" s="81">
        <v>0</v>
      </c>
      <c r="G61" s="86">
        <v>1690</v>
      </c>
      <c r="H61" s="80">
        <v>190.12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142</v>
      </c>
      <c r="D63" s="122" t="s">
        <v>49</v>
      </c>
      <c r="E63" s="81">
        <v>0</v>
      </c>
      <c r="F63" s="81">
        <v>0</v>
      </c>
      <c r="G63" s="86">
        <v>328</v>
      </c>
      <c r="H63" s="80">
        <v>55.43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142</v>
      </c>
      <c r="D65" s="122" t="s">
        <v>49</v>
      </c>
      <c r="E65" s="81">
        <v>0</v>
      </c>
      <c r="F65" s="81">
        <v>0</v>
      </c>
      <c r="G65" s="86">
        <v>5520</v>
      </c>
      <c r="H65" s="80">
        <v>1027.72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142</v>
      </c>
      <c r="D67" s="122" t="s">
        <v>49</v>
      </c>
      <c r="E67" s="81">
        <v>0</v>
      </c>
      <c r="F67" s="81">
        <v>0</v>
      </c>
      <c r="G67" s="86">
        <v>1638</v>
      </c>
      <c r="H67" s="80">
        <v>184.14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142</v>
      </c>
      <c r="D69" s="122" t="s">
        <v>49</v>
      </c>
      <c r="E69" s="81">
        <v>0</v>
      </c>
      <c r="F69" s="81">
        <v>0</v>
      </c>
      <c r="G69" s="86">
        <v>9</v>
      </c>
      <c r="H69" s="80">
        <v>23.89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142</v>
      </c>
      <c r="D71" s="122" t="s">
        <v>49</v>
      </c>
      <c r="E71" s="81">
        <v>0</v>
      </c>
      <c r="F71" s="81">
        <v>0</v>
      </c>
      <c r="G71" s="86">
        <v>77</v>
      </c>
      <c r="H71" s="80">
        <v>30.62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142</v>
      </c>
      <c r="D73" s="122" t="s">
        <v>49</v>
      </c>
      <c r="E73" s="81">
        <v>0</v>
      </c>
      <c r="F73" s="81">
        <v>0</v>
      </c>
      <c r="G73" s="86">
        <v>387</v>
      </c>
      <c r="H73" s="80">
        <v>61.27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1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137</v>
      </c>
      <c r="C75" s="114" t="s">
        <v>142</v>
      </c>
      <c r="D75" s="122" t="s">
        <v>49</v>
      </c>
      <c r="E75" s="81">
        <v>0</v>
      </c>
      <c r="F75" s="81">
        <v>0</v>
      </c>
      <c r="G75" s="86">
        <v>19</v>
      </c>
      <c r="H75" s="80">
        <v>24.88</v>
      </c>
      <c r="I75" s="79"/>
      <c r="J75" s="79"/>
      <c r="K75" s="79"/>
      <c r="L75" s="79"/>
      <c r="M75" s="79"/>
      <c r="N75" s="79"/>
    </row>
    <row r="76" spans="1:14" x14ac:dyDescent="0.2">
      <c r="B76" s="67">
        <v>-137167700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SUM(H55:H75)</f>
        <v>2173.58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144</v>
      </c>
      <c r="D79" s="122" t="s">
        <v>51</v>
      </c>
      <c r="E79" s="79">
        <v>520</v>
      </c>
      <c r="F79" s="80">
        <v>198.98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143</v>
      </c>
      <c r="D80" s="122" t="s">
        <v>51</v>
      </c>
      <c r="E80" s="79">
        <v>8550</v>
      </c>
      <c r="F80" s="80">
        <v>90.03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144</v>
      </c>
      <c r="D81" s="122" t="s">
        <v>51</v>
      </c>
      <c r="E81" s="79">
        <v>4210</v>
      </c>
      <c r="F81" s="80">
        <v>220.36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509.37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147</v>
      </c>
      <c r="D86" s="122" t="s">
        <v>56</v>
      </c>
      <c r="E86" s="79">
        <v>10</v>
      </c>
      <c r="F86" s="80">
        <v>41.5</v>
      </c>
      <c r="G86" s="79">
        <v>2820</v>
      </c>
      <c r="H86" s="99">
        <v>331.89</v>
      </c>
      <c r="I86" s="100">
        <v>0</v>
      </c>
      <c r="J86" s="80">
        <v>39.700000000000003</v>
      </c>
      <c r="K86" s="82">
        <v>45.85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f>SUM(F86,H86,J86,K86)</f>
        <v>458.94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147</v>
      </c>
      <c r="D88" s="122" t="s">
        <v>56</v>
      </c>
      <c r="E88" s="79">
        <v>0</v>
      </c>
      <c r="F88" s="80">
        <v>24</v>
      </c>
      <c r="G88" s="79">
        <v>2073</v>
      </c>
      <c r="H88" s="99">
        <v>246.36</v>
      </c>
      <c r="I88" s="100">
        <v>0</v>
      </c>
      <c r="J88" s="80">
        <v>25</v>
      </c>
      <c r="K88" s="80">
        <v>183.11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14"/>
      <c r="D89" s="115">
        <f>SUM(F88,H88,J88,K88)</f>
        <v>478.47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147</v>
      </c>
      <c r="D90" s="122" t="s">
        <v>56</v>
      </c>
      <c r="E90" s="81" t="s">
        <v>125</v>
      </c>
      <c r="F90" s="80" t="s">
        <v>125</v>
      </c>
      <c r="G90" s="79">
        <v>0</v>
      </c>
      <c r="H90" s="82">
        <v>9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15">
        <v>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946.41000000000008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149</v>
      </c>
      <c r="D94" s="122" t="s">
        <v>58</v>
      </c>
      <c r="E94" s="81">
        <v>0</v>
      </c>
      <c r="F94" s="80" t="s">
        <v>8</v>
      </c>
      <c r="G94" s="79">
        <v>1306</v>
      </c>
      <c r="H94" s="110">
        <v>159.31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130</v>
      </c>
    </row>
    <row r="95" spans="1:20" ht="12.6" customHeight="1" x14ac:dyDescent="0.2">
      <c r="A95" s="67" t="s">
        <v>60</v>
      </c>
      <c r="C95" s="114" t="s">
        <v>149</v>
      </c>
      <c r="D95" s="122" t="s">
        <v>58</v>
      </c>
      <c r="E95" s="81">
        <v>0</v>
      </c>
      <c r="F95" s="80"/>
      <c r="G95" s="79">
        <v>410</v>
      </c>
      <c r="H95" s="111">
        <v>61.1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220.41</v>
      </c>
      <c r="F96" s="80" t="s">
        <v>8</v>
      </c>
      <c r="G96" s="79"/>
      <c r="H96" s="113">
        <f>SUM(H94:H95)</f>
        <v>220.41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132</v>
      </c>
      <c r="C100" s="67" t="s">
        <v>150</v>
      </c>
      <c r="D100" s="122" t="s">
        <v>61</v>
      </c>
      <c r="E100" s="93">
        <v>79</v>
      </c>
      <c r="F100" s="109">
        <v>139.49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63</v>
      </c>
      <c r="C101" s="67" t="s">
        <v>148</v>
      </c>
      <c r="D101" s="122" t="s">
        <v>61</v>
      </c>
      <c r="E101" s="79">
        <v>0</v>
      </c>
      <c r="F101" s="116">
        <v>42.19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64</v>
      </c>
      <c r="C102" s="67" t="s">
        <v>148</v>
      </c>
      <c r="D102" s="122" t="s">
        <v>61</v>
      </c>
      <c r="E102" s="79">
        <v>0</v>
      </c>
      <c r="F102" s="116">
        <v>42.19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36</v>
      </c>
      <c r="C103" s="67" t="s">
        <v>148</v>
      </c>
      <c r="D103" s="122" t="s">
        <v>61</v>
      </c>
      <c r="E103" s="79">
        <v>0</v>
      </c>
      <c r="F103" s="116">
        <v>42.19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124</v>
      </c>
      <c r="C104" s="67" t="s">
        <v>148</v>
      </c>
      <c r="D104" s="122" t="s">
        <v>61</v>
      </c>
      <c r="E104" s="79">
        <v>2</v>
      </c>
      <c r="F104" s="117">
        <v>44.4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138</v>
      </c>
      <c r="C105" s="67" t="s">
        <v>139</v>
      </c>
      <c r="D105" s="67" t="s">
        <v>61</v>
      </c>
      <c r="E105" s="79">
        <v>3</v>
      </c>
      <c r="F105" s="117">
        <v>51.61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C106" s="67" t="s">
        <v>8</v>
      </c>
      <c r="E106" s="106" t="s">
        <v>20</v>
      </c>
      <c r="F106" s="107">
        <f>SUM(F100:F105)</f>
        <v>362.07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 t="s">
        <v>8</v>
      </c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D114" s="67" t="s">
        <v>8</v>
      </c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2022-07-05T19:52:15Z</cp:lastPrinted>
  <dcterms:created xsi:type="dcterms:W3CDTF">2012-02-01T15:05:59Z</dcterms:created>
  <dcterms:modified xsi:type="dcterms:W3CDTF">2023-06-20T14:27:39Z</dcterms:modified>
</cp:coreProperties>
</file>